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7995" activeTab="2"/>
  </bookViews>
  <sheets>
    <sheet name="Sheet6" sheetId="1" r:id="rId1"/>
    <sheet name="Sheet7" sheetId="2" r:id="rId2"/>
    <sheet name="Sheet8" sheetId="3" r:id="rId3"/>
  </sheets>
  <definedNames/>
  <calcPr fullCalcOnLoad="1"/>
</workbook>
</file>

<file path=xl/sharedStrings.xml><?xml version="1.0" encoding="utf-8"?>
<sst xmlns="http://schemas.openxmlformats.org/spreadsheetml/2006/main" count="286" uniqueCount="273">
  <si>
    <t>input your answer</t>
  </si>
  <si>
    <t>對  .  錯</t>
  </si>
  <si>
    <t>題號</t>
  </si>
  <si>
    <t>題目</t>
  </si>
  <si>
    <t>附圖</t>
  </si>
  <si>
    <t>填一</t>
  </si>
  <si>
    <t>填二</t>
  </si>
  <si>
    <t>填三</t>
  </si>
  <si>
    <t>填四</t>
  </si>
  <si>
    <t>水分</t>
  </si>
  <si>
    <t>不同環境中的生物種類不同 , 適應環境的方式也不一樣 : 水筆仔會將_____留在樹上生長 , 之後再落入泥</t>
  </si>
  <si>
    <t>300多年前 , 虎克利用自製的顯微鏡觀察軟木塞薄片 , 看見許多小格子 , 他把它叫做_____(cell)</t>
  </si>
  <si>
    <t>細胞</t>
  </si>
  <si>
    <t>_____是生物體構造和功能的基本單位</t>
  </si>
  <si>
    <t>細胞學說:生物體都是由_____構成</t>
  </si>
  <si>
    <t>不同種類的細胞外形與大小也不相同 : _____是最大的細胞 ; 一般的細胞都很小 , 要用_____才能看見</t>
  </si>
  <si>
    <t>鴕鳥卵黃</t>
  </si>
  <si>
    <t>顯微鏡</t>
  </si>
  <si>
    <t>細胞的形態和所具備的功能有關 : 植物的表皮細胞呈_____狀 , 彼此緊密相連 , 可保護內部構造</t>
  </si>
  <si>
    <t>扁平</t>
  </si>
  <si>
    <t>細胞的形態和所具備的功能有關 : 植物的表皮細胞呈扁平狀 , 彼此緊密相連 , 可_____內部構造</t>
  </si>
  <si>
    <t>保護</t>
  </si>
  <si>
    <t>細胞的形態和所具備的功能有關 : 人體的口腔皮膜細胞為_____狀 , 可保護內部構造</t>
  </si>
  <si>
    <t>扁平不規則</t>
  </si>
  <si>
    <t>細胞的形態和所具備的功能有關 : 人體的口腔皮膜細胞為扁平不規則狀 , 可_____內部構造</t>
  </si>
  <si>
    <t>細胞的形態和所具備的功能有關 : 人體的肌肉細胞為_____狀 , 交替收縮與舒張引起運動</t>
  </si>
  <si>
    <t>細長</t>
  </si>
  <si>
    <t>細胞的形態和所具備的功能有關 : 人體的肌肉細胞為細長狀 , 交替_____與_____引起運動</t>
  </si>
  <si>
    <t>收縮</t>
  </si>
  <si>
    <t>舒張</t>
  </si>
  <si>
    <t>細胞的形態和所具備的功能有關 : 人體的肌肉細胞為細長狀 , 交替收縮與舒張引起_____</t>
  </si>
  <si>
    <t>運動</t>
  </si>
  <si>
    <t>細胞的形態和所具備的功能有關 : 人體的紅血球細胞為_____狀 , 可輸送氧氣</t>
  </si>
  <si>
    <t>雙凹圓盤</t>
  </si>
  <si>
    <t>細胞的形態和所具備的功能有關 : 人體的紅血球細胞為雙凹圓盤狀 , 可輸送_____</t>
  </si>
  <si>
    <t>氧氣</t>
  </si>
  <si>
    <t>細胞的形態和所具備的功能有關 : 人體的神經細胞具有許多延長的突起 , 負責_____</t>
  </si>
  <si>
    <t>傳遞訊息</t>
  </si>
  <si>
    <t>大多數細胞所具有的基本構造由外而內是_____ 、_____、_____</t>
  </si>
  <si>
    <t>細胞膜</t>
  </si>
  <si>
    <t>細胞質</t>
  </si>
  <si>
    <t>細胞核</t>
  </si>
  <si>
    <t>細胞膜主要由_____質與_____構成</t>
  </si>
  <si>
    <t>脂</t>
  </si>
  <si>
    <t>蛋白質</t>
  </si>
  <si>
    <t>細胞膜的功能 : 區隔_____內外、控制物質_____、接收外界_____</t>
  </si>
  <si>
    <t>進出</t>
  </si>
  <si>
    <t>訊息</t>
  </si>
  <si>
    <t>_____是細胞進行代謝作用的場所</t>
  </si>
  <si>
    <t>細則質</t>
  </si>
  <si>
    <t>細胞質內有許多_____ , 可表現各種不同的功能</t>
  </si>
  <si>
    <t>胞器</t>
  </si>
  <si>
    <t>細胞質內有許多胞器 : _____負責把養分轉為能量 , 提供細胞活動所需</t>
  </si>
  <si>
    <t>粒線體</t>
  </si>
  <si>
    <t>細胞質內有許多胞器 : 粒線體負責把養分轉為_____ , 提供細胞活動所需</t>
  </si>
  <si>
    <t>能量</t>
  </si>
  <si>
    <t>細胞質內有許多胞器 : _____可行光合作用 , 製造葡萄糖</t>
  </si>
  <si>
    <t>葉綠體</t>
  </si>
  <si>
    <t>細胞質內有許多胞器 : 葉綠體可行_____作用 , 製造葡萄糖</t>
  </si>
  <si>
    <t>光合</t>
  </si>
  <si>
    <t>細胞質內有許多胞器 : 葉綠體可行光合作用 , 製造_____糖</t>
  </si>
  <si>
    <t>葡萄</t>
  </si>
  <si>
    <t>細胞質內有許多胞器 : _____可暫時儲存細胞中多餘的水分、養分和廢物</t>
  </si>
  <si>
    <t>液胞</t>
  </si>
  <si>
    <t>細胞質內有許多胞器 : 液胞可暫時儲存細胞中多餘的_____、_____和_____</t>
  </si>
  <si>
    <t>養分</t>
  </si>
  <si>
    <t>廢物</t>
  </si>
  <si>
    <t>_____中含有遺傳物質 ,可控制細則的代謝 , 是細胞的生命中樞</t>
  </si>
  <si>
    <t>_____ 可控制細則的代謝 , 是細胞的生命中樞</t>
  </si>
  <si>
    <t>細胞核由_____包圍 , 可控制細則的代謝 , 是細胞的生命中樞</t>
  </si>
  <si>
    <t>核膜</t>
  </si>
  <si>
    <t>如果把細胞核去除 , 細胞的_____可能逐漸減慢而終至死亡</t>
  </si>
  <si>
    <t>代謝</t>
  </si>
  <si>
    <t>植物細胞在細則膜的外圍還有一層_____ , 具有保護的功能 , 可維持細胞的形狀</t>
  </si>
  <si>
    <t>細胞壁</t>
  </si>
  <si>
    <t xml:space="preserve">植物的細胞壁的成分是_____素 </t>
  </si>
  <si>
    <t>纖維</t>
  </si>
  <si>
    <t>在相同環境條件下 , 可自由移動的分子會由濃度高的地方向濃度低的地方移動 , 直到分子均勻分佈在整個空間中 , 此現象叫做_____作用</t>
  </si>
  <si>
    <t>擴散</t>
  </si>
  <si>
    <t>在相同環境條件下 , 可自由移動的分子會由_____高的地方向_____低的地方移動 , 直到分子均勻分佈在整個空間中 , 此現象叫做擴散作用</t>
  </si>
  <si>
    <t>濃度</t>
  </si>
  <si>
    <t>在相同環境條件下 , 可_____移動的分子會由濃度高的地方向濃度低的地方移動 , 直到分子均勻分佈在整個空間中 , 此現象叫做擴散作用</t>
  </si>
  <si>
    <t>自由</t>
  </si>
  <si>
    <t>在相同環境條件下 , 可自由移動的分子會由濃度高的地方向濃度低的地方移動 , 直到分子_____分佈在整個空間中 , 此現象叫做_____擴散作用</t>
  </si>
  <si>
    <t>均勻</t>
  </si>
  <si>
    <t>擴散作用的進行_____(需.不需)消耙能量</t>
  </si>
  <si>
    <t>不需</t>
  </si>
  <si>
    <t>在生物體內 , 擴散作用分為兩種類型 : 第一 , 物質溶於_____後 , 直接擴散穿越細胞膜 ; 第二 , 須利用細胞膜上的特殊_____擴散進入</t>
  </si>
  <si>
    <t>水</t>
  </si>
  <si>
    <t>運輸蛋白</t>
  </si>
  <si>
    <t>溶於水後 , 可直接擴散穿越細胞膜的有 : _____ , _____ , _____(水 , 礦物質 , 維生素 , 二氧化碳 , 葡萄糖 , 氧氣)</t>
  </si>
  <si>
    <t>二氧化碳</t>
  </si>
  <si>
    <t>氧氣</t>
  </si>
  <si>
    <t>溶於水後 , 可利用細胞膜上的特殊運輸蛋白擴散穿越細胞膜的有 : _____ , _____ , _____ , _____(水 , 礦物質 , 維生素 , 二氧化碳 , 葡萄糖 , 氧氣)</t>
  </si>
  <si>
    <t>礦物質</t>
  </si>
  <si>
    <t>維生素</t>
  </si>
  <si>
    <t>葡萄糖</t>
  </si>
  <si>
    <t>大分子物質 , 如澱粉 , 必須先分解為_____ , 再透過細胞膜上的蛋白質通道擴散進入細胞</t>
  </si>
  <si>
    <t>葡萄糖</t>
  </si>
  <si>
    <t>大分子物質 , 如蛋白質 , 必須先分解為_____ , 再透過細胞膜上的蛋白質通道擴散進入細胞</t>
  </si>
  <si>
    <t>胺基酸</t>
  </si>
  <si>
    <t>水分子通過細胞膜的的擴散作用特別又稱為_____作用</t>
  </si>
  <si>
    <t>滲透</t>
  </si>
  <si>
    <t>如果把細胞放在清水中 , 水分子向細胞內滲透的量會比向外滲透的_____(多.少) , 因此細胞會_____ , 甚至破裂</t>
  </si>
  <si>
    <t>多</t>
  </si>
  <si>
    <t>膨脹</t>
  </si>
  <si>
    <t>如果把細胞放在濃食鹽水中 , 細胞內的水分子向細胞外滲透的量會比向內滲透的_____(多.少) , 因此細胞會_____ , _____</t>
  </si>
  <si>
    <t>脫水</t>
  </si>
  <si>
    <t>萎縮</t>
  </si>
  <si>
    <t>如果把細胞放在_____中 , 因進出細胞的水分子數量相近 , 因此細胞會保持原大小不變</t>
  </si>
  <si>
    <t>生理食鹽水</t>
  </si>
  <si>
    <t>某些生物體構造簡單 , 只一個細胞就可完成維持生命的所有活動 ,稱為_____生物</t>
  </si>
  <si>
    <t>單細胞</t>
  </si>
  <si>
    <t>哪些生物是單細胞生物?(新月藻、老虎、蝴蝶、眼蟲、蜜蜂)</t>
  </si>
  <si>
    <t>眼蟲</t>
  </si>
  <si>
    <t>新月藻</t>
  </si>
  <si>
    <t>某些生物體構造較複雜 , 由多個細胞構成 , 各細胞彼此分工合作 , 才能表現出整體的生命現象 , 稱為_____生物</t>
  </si>
  <si>
    <t>多細胞</t>
  </si>
  <si>
    <t>在多細則生物體內 , 形態功能相似的細胞會依照特定的方式集合排列 , 執行簡單的生理功能 , 稱為_____</t>
  </si>
  <si>
    <t>組織</t>
  </si>
  <si>
    <t>植物體內負責運輸的細胞成_____狀 , 集合形成維管束組織 , 擔負支持與運輸的功能</t>
  </si>
  <si>
    <t>管</t>
  </si>
  <si>
    <t>植物體內負責運輸的細胞成管狀 , 集合形成_____組織 , 擔負支持與運輸的功能</t>
  </si>
  <si>
    <t>維管束</t>
  </si>
  <si>
    <t>動物皮膚表層的細胞集合形成_____組織 , 具有保護內部構造的功能</t>
  </si>
  <si>
    <t>上皮</t>
  </si>
  <si>
    <t>數種不同的組織彼此聯合 , 構成具有特定形態 , 行使特定功能的_____ , 以執行較複雜的生理活動 , 如小腸、肺臟、大腦</t>
  </si>
  <si>
    <t>器官</t>
  </si>
  <si>
    <t>在動物體內 , 功能相關的器官聯合起來 , 彼此分工完成特定的生理功能 , 稱為_____</t>
  </si>
  <si>
    <t>器官系統</t>
  </si>
  <si>
    <t xml:space="preserve">小腸屬於_____系統 ; 肺臟屬於_____系統 ; 大腦屬於_____系統 </t>
  </si>
  <si>
    <t>消化</t>
  </si>
  <si>
    <t>呼吸</t>
  </si>
  <si>
    <t>神經</t>
  </si>
  <si>
    <t>膀胱屬於_____系統 ; 卵巢屬於_____系統 ; 心臟屬於_____系統</t>
  </si>
  <si>
    <t>泌尿</t>
  </si>
  <si>
    <t>生殖</t>
  </si>
  <si>
    <t>循環</t>
  </si>
  <si>
    <t>植物由根、_____、葉、_____、果實、種子等6個器官組成個體 , 缺乏_____的層次</t>
  </si>
  <si>
    <t>莖</t>
  </si>
  <si>
    <t>花</t>
  </si>
  <si>
    <t>植物的根、莖、葉與養分的製造、運輸、儲存有關 , 稱為_____器官</t>
  </si>
  <si>
    <t>營養</t>
  </si>
  <si>
    <t>植物的根、莖、葉與_____的製造、運輸、儲存有關 , 稱為營養器官</t>
  </si>
  <si>
    <t>植物的根、莖、葉與養分的_____、_____、_____有關 , 稱為_____器官</t>
  </si>
  <si>
    <t>製造</t>
  </si>
  <si>
    <t>運輸</t>
  </si>
  <si>
    <t>儲存</t>
  </si>
  <si>
    <t>植物的 花、果實、種子和產生新個體有關 , 稱為_____器官</t>
  </si>
  <si>
    <t>18. 植物的根、莖、葉與養分的製造、運輸、儲存有關 , 稱為_____器官</t>
  </si>
  <si>
    <t>(18.)  營養</t>
  </si>
  <si>
    <t>39. 某些生物體構造簡單 , 只一個細胞就可完成維持生命的所有活動 ,稱為_____生物</t>
  </si>
  <si>
    <t>(39.)  單細胞</t>
  </si>
  <si>
    <t>25. 植物的根、莖、葉與_____的製造、運輸、儲存有關 , 稱為營養器官</t>
  </si>
  <si>
    <t>(25.)  養分</t>
  </si>
  <si>
    <t>48. _____是細胞進行代謝作用的場所</t>
  </si>
  <si>
    <t>(48.)  細則質</t>
  </si>
  <si>
    <t>(2.)  保護</t>
  </si>
  <si>
    <t>52. 如果把細胞放在濃食鹽水中 , 細胞內的水分子向細胞外滲透的量會比向內滲透的_____(多.少) , 因此細胞會_____ , _____</t>
  </si>
  <si>
    <t>(52.)  多 ; 脫水 ; 萎縮</t>
  </si>
  <si>
    <t>1. 在動物體內 , 功能相關的器官聯合起來 , 彼此分工完成特定的生理功能 , 稱為_____</t>
  </si>
  <si>
    <t>(1.)  器官系統</t>
  </si>
  <si>
    <t>2. 細胞的形態和所具備的功能有關 : 人體的口腔皮膜細胞為扁平不規則狀 , 可_____內部構造</t>
  </si>
  <si>
    <t>3. 細胞的形態和所具備的功能有關 : 人體的肌肉細胞為細長狀 , 交替_____與_____引起運動</t>
  </si>
  <si>
    <t>(3.)  收縮 ; 舒張</t>
  </si>
  <si>
    <t>4. 細胞膜的功能 : 區隔_____內外、控制物質_____、接收外界_____</t>
  </si>
  <si>
    <t>(4.)  細胞 ; 進出 ; 訊息</t>
  </si>
  <si>
    <t>5. _____是生物體構造和功能的基本單位</t>
  </si>
  <si>
    <t>(5.)  細胞</t>
  </si>
  <si>
    <t>6. 細胞質內有許多胞器 : 粒線體負責把養分轉為_____ , 提供細胞活動所需</t>
  </si>
  <si>
    <t>(6.)  能量</t>
  </si>
  <si>
    <t xml:space="preserve">7. 小腸屬於_____系統 ; 肺臟屬於_____系統 ; 大腦屬於_____系統 </t>
  </si>
  <si>
    <t>(7.)  消化 ; 呼吸 ; 神經</t>
  </si>
  <si>
    <t>8. 大多數細胞所具有的基本構造由外而內是_____ 、_____、_____</t>
  </si>
  <si>
    <t>(8.)  細胞膜 ; 細胞質 ; 細胞核</t>
  </si>
  <si>
    <t>9. 如果把細胞放在清水中 , 水分子向細胞內滲透的量會比向外滲透的_____(多.少) , 因此細胞會_____ , 甚至破裂</t>
  </si>
  <si>
    <t>(9.)  多 ; 膨脹</t>
  </si>
  <si>
    <t>10. 植物體內負責運輸的細胞成管狀 , 集合形成_____組織 , 擔負支持與運輸的功能</t>
  </si>
  <si>
    <t>(10.)  維管束</t>
  </si>
  <si>
    <t>11. 細胞的形態和所具備的功能有關 : 植物的表皮細胞呈扁平狀 , 彼此緊密相連 , 可_____內部構造</t>
  </si>
  <si>
    <t>(11.)  保護</t>
  </si>
  <si>
    <t>12. 植物體內負責運輸的細胞成_____狀 , 集合形成維管束組織 , 擔負支持與運輸的功能</t>
  </si>
  <si>
    <t>(12.)  管</t>
  </si>
  <si>
    <t>13. 細胞的形態和所具備的功能有關 : 人體的紅血球細胞為雙凹圓盤狀 , 可輸送_____</t>
  </si>
  <si>
    <t>(13.)  氧氣</t>
  </si>
  <si>
    <t>14. 細胞的形態和所具備的功能有關 : 人體的口腔皮膜細胞為_____狀 , 可保護內部構造</t>
  </si>
  <si>
    <t>(14.)  扁平不規則</t>
  </si>
  <si>
    <t>15. 溶於水後 , 可直接擴散穿越細胞膜的有 : _____ , _____ , _____(水 , 礦物質 , 維生素 , 二氧化碳 , 葡萄糖 , 氧氣)</t>
  </si>
  <si>
    <t>(15.)  水 ; 二氧化碳 ; 氧氣</t>
  </si>
  <si>
    <t>16. 細胞的形態和所具備的功能有關 : 植物的表皮細胞呈_____狀 , 彼此緊密相連 , 可保護內部構造</t>
  </si>
  <si>
    <t>(16.)  扁平</t>
  </si>
  <si>
    <t>17. 細胞核由_____包圍 , 可控制細則的代謝 , 是細胞的生命中樞</t>
  </si>
  <si>
    <t>(17.)  核膜</t>
  </si>
  <si>
    <t>19. 細胞的形態和所具備的功能有關 : 人體的紅血球細胞為_____狀 , 可輸送氧氣</t>
  </si>
  <si>
    <t>(19.)  雙凹圓盤</t>
  </si>
  <si>
    <t>20. 細胞質內有許多_____ , 可表現各種不同的功能</t>
  </si>
  <si>
    <t>(20.)  胞器</t>
  </si>
  <si>
    <t>21. 在生物體內 , 擴散作用分為兩種類型 : 第一 , 物質溶於_____後 , 直接擴散穿越細胞膜 ; 第二 , 須利用細胞膜上的特殊_____擴散進入</t>
  </si>
  <si>
    <t>(21.)  水 ; 運輸蛋白</t>
  </si>
  <si>
    <t>22. 細胞膜主要由_____質與_____構成</t>
  </si>
  <si>
    <t>(22.)  脂 ; 蛋白質</t>
  </si>
  <si>
    <t>23. 細胞質內有許多胞器 : _____負責把養分轉為能量 , 提供細胞活動所需</t>
  </si>
  <si>
    <t>(23.)  粒線體</t>
  </si>
  <si>
    <t>24. 300多年前 , 虎克利用自製的顯微鏡觀察軟木塞薄片 , 看見許多小格子 , 他把它叫做_____(cell)</t>
  </si>
  <si>
    <t>(24.)  細胞</t>
  </si>
  <si>
    <t>26. 如果把細胞放在_____中 , 因進出細胞的水分子數量相近 , 因此細胞會保持原大小不變</t>
  </si>
  <si>
    <t>(26.)  生理食鹽水</t>
  </si>
  <si>
    <t>27. _____中含有遺傳物質 ,可控制細則的代謝 , 是細胞的生命中樞</t>
  </si>
  <si>
    <t>(27.)  細胞核</t>
  </si>
  <si>
    <t>28. 數種不同的組織彼此聯合 , 構成具有特定形態 , 行使特定功能的_____ , 以執行較複雜的生理活動 , 如小腸、肺臟、大腦</t>
  </si>
  <si>
    <t>(28.)  器官</t>
  </si>
  <si>
    <t>29. 細胞質內有許多胞器 : 液胞可暫時儲存細胞中多餘的_____、_____和_____</t>
  </si>
  <si>
    <t>(29.)  水分 ; 養分 ; 廢物</t>
  </si>
  <si>
    <t>30. 細胞質內有許多胞器 : 葉綠體可行光合作用 , 製造_____糖</t>
  </si>
  <si>
    <t>(30.)  葡萄</t>
  </si>
  <si>
    <t>31. 某些生物體構造較複雜 , 由多個細胞構成 , 各細胞彼此分工合作 , 才能表現出整體的生命現象 , 稱為_____生物</t>
  </si>
  <si>
    <t>(31.)  多細胞</t>
  </si>
  <si>
    <t>32. 植物的 花、果實、種子和產生新個體有關 , 稱為_____器官</t>
  </si>
  <si>
    <t>(32.)  生殖</t>
  </si>
  <si>
    <t>33. 植物細胞在細則膜的外圍還有一層_____ , 具有保護的功能 , 可維持細胞的形狀</t>
  </si>
  <si>
    <t>(33.)  細胞壁</t>
  </si>
  <si>
    <t>34. 細胞質內有許多胞器 : _____可行光合作用 , 製造葡萄糖</t>
  </si>
  <si>
    <t>(34.)  葉綠體</t>
  </si>
  <si>
    <t>35. 膀胱屬於_____系統 ; 卵巢屬於_____系統 ; 心臟屬於_____系統</t>
  </si>
  <si>
    <t>(35.)  泌尿 ; 生殖 ; 循環</t>
  </si>
  <si>
    <t xml:space="preserve">36. 植物的細胞壁的成分是_____素 </t>
  </si>
  <si>
    <t>(36.)  纖維</t>
  </si>
  <si>
    <t>37. 細胞的形態和所具備的功能有關 : 人體的神經細胞具有許多延長的突起 , 負責_____</t>
  </si>
  <si>
    <t>(37.)  傳遞訊息</t>
  </si>
  <si>
    <t>38. 哪些生物是單細胞生物?(新月藻、老虎、蝴蝶、眼蟲、蜜蜂)</t>
  </si>
  <si>
    <t>(38.)  眼蟲 ; 新月藻</t>
  </si>
  <si>
    <t>40. 在相同環境條件下 , 可自由移動的分子會由_____高的地方向_____低的地方移動 , 直到分子均勻分佈在整個空間中 , 此現象叫做擴散作用</t>
  </si>
  <si>
    <t>(40.)  濃度 ; 濃度</t>
  </si>
  <si>
    <t>41. 在多細則生物體內 , 形態功能相似的細胞會依照特定的方式集合排列 , 執行簡單的生理功能 , 稱為_____</t>
  </si>
  <si>
    <t>(41.)  組織</t>
  </si>
  <si>
    <t>42. 不同種類的細胞外形與大小也不相同 : _____是最大的細胞 ; 一般的細胞都很小 , 要用_____才能看見</t>
  </si>
  <si>
    <t>(42.)  鴕鳥卵黃 ; 顯微鏡</t>
  </si>
  <si>
    <t>43. 大分子物質 , 如澱粉 , 必須先分解為_____ , 再透過細胞膜上的蛋白質通道擴散進入細胞</t>
  </si>
  <si>
    <t>(43.)  葡萄糖</t>
  </si>
  <si>
    <t>44. 細胞的形態和所具備的功能有關 : 人體的肌肉細胞為細長狀 , 交替收縮與舒張引起_____</t>
  </si>
  <si>
    <t>(44.)  運動</t>
  </si>
  <si>
    <t>45. 細胞學說:生物體都是由_____構成</t>
  </si>
  <si>
    <t>(45.)  細胞</t>
  </si>
  <si>
    <t>46. 大分子物質 , 如蛋白質 , 必須先分解為_____ , 再透過細胞膜上的蛋白質通道擴散進入細胞</t>
  </si>
  <si>
    <t>(46.)  胺基酸</t>
  </si>
  <si>
    <t>47. _____ 可控制細則的代謝 , 是細胞的生命中樞</t>
  </si>
  <si>
    <t>(47.)  細胞核</t>
  </si>
  <si>
    <t>49. 動物皮膚表層的細胞集合形成_____組織 , 具有保護內部構造的功能</t>
  </si>
  <si>
    <t>(49.)  上皮</t>
  </si>
  <si>
    <t>50. 擴散作用的進行_____(需.不需)消耙能量</t>
  </si>
  <si>
    <t>(50.)  不需</t>
  </si>
  <si>
    <t>51. 溶於水後 , 可利用細胞膜上的特殊運輸蛋白擴散穿越細胞膜的有 : _____ , _____ , _____ , _____(水 , 礦物質 , 維生素 , 二氧化碳 , 葡萄糖 , 氧氣)</t>
  </si>
  <si>
    <t>(51.)  水 ; 礦物質 ; 維生素 ; 葡萄糖</t>
  </si>
  <si>
    <t>53. 植物的根、莖、葉與養分的_____、_____、_____有關 , 稱為_____器官</t>
  </si>
  <si>
    <t>(53.)  製造 ; 運輸 ; 儲存</t>
  </si>
  <si>
    <t>54. 細胞質內有許多胞器 : _____可暫時儲存細胞中多餘的水分、養分和廢物</t>
  </si>
  <si>
    <t>(54.)  液胞</t>
  </si>
  <si>
    <t>55. 在相同環境條件下 , 可自由移動的分子會由濃度高的地方向濃度低的地方移動 , 直到分子_____分佈在整個空間中 , 此現象叫做_____擴散作用</t>
  </si>
  <si>
    <t>(55.)  均勻</t>
  </si>
  <si>
    <t>56. 細胞的形態和所具備的功能有關 : 人體的肌肉細胞為_____狀 , 交替收縮與舒張引起運動</t>
  </si>
  <si>
    <t>(56.)  細長</t>
  </si>
  <si>
    <t>57. 水分子通過細胞膜的的擴散作用特別又稱為_____作用</t>
  </si>
  <si>
    <t>(57.)  滲透</t>
  </si>
  <si>
    <t>58. 在相同環境條件下 , 可_____移動的分子會由濃度高的地方向濃度低的地方移動 , 直到分子均勻分佈在整個空間中 , 此現象叫做擴散作用</t>
  </si>
  <si>
    <t>(58.)  自由</t>
  </si>
  <si>
    <t>59. 植物由根、_____、葉、_____、果實、種子等6個器官組成個體 , 缺乏_____的層次</t>
  </si>
  <si>
    <t>(59.)  莖 ; 花 ; 器官系統</t>
  </si>
  <si>
    <t>60. 細胞質內有許多胞器 : 葉綠體可行_____作用 , 製造葡萄糖</t>
  </si>
  <si>
    <t>(60.)  光合</t>
  </si>
  <si>
    <t>61. 在相同環境條件下 , 可自由移動的分子會由濃度高的地方向濃度低的地方移動 , 直到分子均勻分佈在整個空間中 , 此現象叫做_____作用</t>
  </si>
  <si>
    <t>(61.)  擴散</t>
  </si>
  <si>
    <t>62. 如果把細胞核去除 , 細胞的_____可能逐漸減慢而終至死亡</t>
  </si>
  <si>
    <t>(62.)  代謝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</si>
</sst>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新細明體"/>
      <family val="1"/>
    </font>
    <font>
      <sz val="18"/>
      <name val="華康儷粗圓(P)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Alignment="1">
      <alignment vertical="center" wrapText="1"/>
    </xf>
    <xf numFmtId="0" fontId="0" fillId="32" borderId="0" xfId="0" applyFont="1" applyFill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5" fillId="33" borderId="0" xfId="0" applyFont="1" applyFill="1" applyAlignment="1" applyProtection="1">
      <alignment horizontal="left" vertical="top" wrapText="1"/>
      <protection hidden="1"/>
    </xf>
    <xf numFmtId="9" fontId="0" fillId="33" borderId="0" xfId="0" applyNumberFormat="1" applyFill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6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B16384"/>
    </sheetView>
  </sheetViews>
  <sheetFormatPr defaultColWidth="9.00390625" defaultRowHeight="16.5"/>
  <cols>
    <col min="2" max="2" width="65.625" style="0" customWidth="1"/>
  </cols>
  <sheetData>
    <row r="1" spans="1:7" ht="16.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4" ht="16.5">
      <c r="A2">
        <v>1</v>
      </c>
      <c r="B2" t="s">
        <v>11</v>
      </c>
      <c r="D2" t="s">
        <v>12</v>
      </c>
    </row>
    <row r="3" spans="1:4" ht="16.5">
      <c r="A3">
        <v>2</v>
      </c>
      <c r="B3" t="s">
        <v>13</v>
      </c>
      <c r="D3" t="s">
        <v>12</v>
      </c>
    </row>
    <row r="4" spans="1:4" ht="16.5">
      <c r="A4">
        <v>3</v>
      </c>
      <c r="B4" t="s">
        <v>14</v>
      </c>
      <c r="D4" t="s">
        <v>12</v>
      </c>
    </row>
    <row r="5" spans="1:5" ht="16.5">
      <c r="A5">
        <v>4</v>
      </c>
      <c r="B5" t="s">
        <v>15</v>
      </c>
      <c r="D5" t="s">
        <v>16</v>
      </c>
      <c r="E5" t="s">
        <v>17</v>
      </c>
    </row>
    <row r="6" spans="1:4" ht="16.5">
      <c r="A6">
        <v>5</v>
      </c>
      <c r="B6" t="s">
        <v>18</v>
      </c>
      <c r="D6" t="s">
        <v>19</v>
      </c>
    </row>
    <row r="7" spans="1:4" ht="16.5">
      <c r="A7">
        <v>6</v>
      </c>
      <c r="B7" t="s">
        <v>20</v>
      </c>
      <c r="D7" t="s">
        <v>21</v>
      </c>
    </row>
    <row r="8" spans="1:4" ht="16.5">
      <c r="A8">
        <v>7</v>
      </c>
      <c r="B8" t="s">
        <v>22</v>
      </c>
      <c r="D8" t="s">
        <v>23</v>
      </c>
    </row>
    <row r="9" spans="1:4" ht="16.5">
      <c r="A9">
        <v>8</v>
      </c>
      <c r="B9" t="s">
        <v>24</v>
      </c>
      <c r="D9" t="s">
        <v>21</v>
      </c>
    </row>
    <row r="10" spans="1:4" ht="16.5">
      <c r="A10">
        <v>9</v>
      </c>
      <c r="B10" t="s">
        <v>25</v>
      </c>
      <c r="D10" t="s">
        <v>26</v>
      </c>
    </row>
    <row r="11" spans="1:5" ht="16.5">
      <c r="A11">
        <v>10</v>
      </c>
      <c r="B11" t="s">
        <v>27</v>
      </c>
      <c r="D11" t="s">
        <v>28</v>
      </c>
      <c r="E11" t="s">
        <v>29</v>
      </c>
    </row>
    <row r="12" spans="1:4" ht="16.5">
      <c r="A12">
        <v>11</v>
      </c>
      <c r="B12" t="s">
        <v>30</v>
      </c>
      <c r="D12" t="s">
        <v>31</v>
      </c>
    </row>
    <row r="13" spans="1:4" ht="16.5">
      <c r="A13">
        <v>12</v>
      </c>
      <c r="B13" t="s">
        <v>32</v>
      </c>
      <c r="D13" t="s">
        <v>33</v>
      </c>
    </row>
    <row r="14" spans="1:4" ht="16.5">
      <c r="A14">
        <v>13</v>
      </c>
      <c r="B14" t="s">
        <v>34</v>
      </c>
      <c r="D14" t="s">
        <v>35</v>
      </c>
    </row>
    <row r="15" spans="1:4" ht="16.5">
      <c r="A15">
        <v>14</v>
      </c>
      <c r="B15" t="s">
        <v>36</v>
      </c>
      <c r="D15" t="s">
        <v>37</v>
      </c>
    </row>
    <row r="16" spans="1:6" ht="16.5">
      <c r="A16">
        <v>15</v>
      </c>
      <c r="B16" t="s">
        <v>38</v>
      </c>
      <c r="D16" t="s">
        <v>39</v>
      </c>
      <c r="E16" t="s">
        <v>40</v>
      </c>
      <c r="F16" t="s">
        <v>41</v>
      </c>
    </row>
    <row r="17" spans="1:5" ht="16.5">
      <c r="A17">
        <v>16</v>
      </c>
      <c r="B17" t="s">
        <v>42</v>
      </c>
      <c r="D17" t="s">
        <v>43</v>
      </c>
      <c r="E17" t="s">
        <v>44</v>
      </c>
    </row>
    <row r="18" spans="1:6" ht="16.5">
      <c r="A18">
        <v>17</v>
      </c>
      <c r="B18" t="s">
        <v>45</v>
      </c>
      <c r="D18" t="s">
        <v>12</v>
      </c>
      <c r="E18" t="s">
        <v>46</v>
      </c>
      <c r="F18" t="s">
        <v>47</v>
      </c>
    </row>
    <row r="19" spans="1:4" ht="16.5">
      <c r="A19">
        <v>18</v>
      </c>
      <c r="B19" t="s">
        <v>48</v>
      </c>
      <c r="D19" t="s">
        <v>49</v>
      </c>
    </row>
    <row r="20" spans="1:4" ht="16.5">
      <c r="A20">
        <v>19</v>
      </c>
      <c r="B20" t="s">
        <v>50</v>
      </c>
      <c r="D20" t="s">
        <v>51</v>
      </c>
    </row>
    <row r="21" spans="1:4" ht="16.5">
      <c r="A21">
        <v>20</v>
      </c>
      <c r="B21" t="s">
        <v>52</v>
      </c>
      <c r="D21" t="s">
        <v>53</v>
      </c>
    </row>
    <row r="22" spans="1:4" ht="16.5">
      <c r="A22">
        <v>21</v>
      </c>
      <c r="B22" t="s">
        <v>54</v>
      </c>
      <c r="D22" t="s">
        <v>55</v>
      </c>
    </row>
    <row r="23" spans="1:4" ht="16.5">
      <c r="A23">
        <v>22</v>
      </c>
      <c r="B23" t="s">
        <v>56</v>
      </c>
      <c r="D23" t="s">
        <v>57</v>
      </c>
    </row>
    <row r="24" spans="1:4" ht="16.5">
      <c r="A24">
        <v>23</v>
      </c>
      <c r="B24" t="s">
        <v>58</v>
      </c>
      <c r="D24" t="s">
        <v>59</v>
      </c>
    </row>
    <row r="25" spans="1:4" ht="16.5">
      <c r="A25">
        <v>24</v>
      </c>
      <c r="B25" t="s">
        <v>60</v>
      </c>
      <c r="D25" t="s">
        <v>61</v>
      </c>
    </row>
    <row r="26" spans="1:4" ht="16.5">
      <c r="A26">
        <v>25</v>
      </c>
      <c r="B26" t="s">
        <v>62</v>
      </c>
      <c r="D26" t="s">
        <v>63</v>
      </c>
    </row>
    <row r="27" spans="1:6" ht="16.5">
      <c r="A27">
        <v>26</v>
      </c>
      <c r="B27" t="s">
        <v>64</v>
      </c>
      <c r="D27" t="s">
        <v>9</v>
      </c>
      <c r="E27" t="s">
        <v>65</v>
      </c>
      <c r="F27" t="s">
        <v>66</v>
      </c>
    </row>
    <row r="28" spans="1:4" ht="16.5">
      <c r="A28">
        <v>27</v>
      </c>
      <c r="B28" t="s">
        <v>67</v>
      </c>
      <c r="D28" t="s">
        <v>41</v>
      </c>
    </row>
    <row r="29" spans="1:4" ht="16.5">
      <c r="A29">
        <v>28</v>
      </c>
      <c r="B29" t="s">
        <v>68</v>
      </c>
      <c r="D29" t="s">
        <v>41</v>
      </c>
    </row>
    <row r="30" spans="1:4" ht="16.5">
      <c r="A30">
        <v>29</v>
      </c>
      <c r="B30" t="s">
        <v>69</v>
      </c>
      <c r="D30" t="s">
        <v>70</v>
      </c>
    </row>
    <row r="31" spans="1:4" ht="16.5">
      <c r="A31">
        <v>30</v>
      </c>
      <c r="B31" t="s">
        <v>71</v>
      </c>
      <c r="D31" t="s">
        <v>72</v>
      </c>
    </row>
    <row r="32" spans="1:4" ht="16.5">
      <c r="A32">
        <v>31</v>
      </c>
      <c r="B32" t="s">
        <v>73</v>
      </c>
      <c r="D32" t="s">
        <v>74</v>
      </c>
    </row>
    <row r="33" spans="1:4" ht="16.5">
      <c r="A33">
        <v>32</v>
      </c>
      <c r="B33" t="s">
        <v>75</v>
      </c>
      <c r="D33" t="s">
        <v>76</v>
      </c>
    </row>
    <row r="34" spans="1:4" ht="16.5">
      <c r="A34">
        <v>33</v>
      </c>
      <c r="B34" t="s">
        <v>77</v>
      </c>
      <c r="D34" t="s">
        <v>78</v>
      </c>
    </row>
    <row r="35" spans="1:5" ht="16.5">
      <c r="A35">
        <v>34</v>
      </c>
      <c r="B35" t="s">
        <v>79</v>
      </c>
      <c r="D35" t="s">
        <v>80</v>
      </c>
      <c r="E35" t="s">
        <v>80</v>
      </c>
    </row>
    <row r="36" spans="1:4" ht="16.5">
      <c r="A36">
        <v>35</v>
      </c>
      <c r="B36" t="s">
        <v>81</v>
      </c>
      <c r="D36" t="s">
        <v>82</v>
      </c>
    </row>
    <row r="37" spans="1:4" ht="16.5">
      <c r="A37">
        <v>36</v>
      </c>
      <c r="B37" t="s">
        <v>83</v>
      </c>
      <c r="D37" t="s">
        <v>84</v>
      </c>
    </row>
    <row r="38" spans="1:4" ht="16.5">
      <c r="A38">
        <v>37</v>
      </c>
      <c r="B38" t="s">
        <v>85</v>
      </c>
      <c r="D38" t="s">
        <v>86</v>
      </c>
    </row>
    <row r="39" spans="1:5" ht="16.5">
      <c r="A39">
        <v>38</v>
      </c>
      <c r="B39" t="s">
        <v>87</v>
      </c>
      <c r="D39" t="s">
        <v>88</v>
      </c>
      <c r="E39" t="s">
        <v>89</v>
      </c>
    </row>
    <row r="40" spans="1:6" ht="16.5">
      <c r="A40">
        <v>39</v>
      </c>
      <c r="B40" t="s">
        <v>90</v>
      </c>
      <c r="D40" t="s">
        <v>88</v>
      </c>
      <c r="E40" t="s">
        <v>91</v>
      </c>
      <c r="F40" t="s">
        <v>92</v>
      </c>
    </row>
    <row r="41" spans="1:7" ht="16.5">
      <c r="A41">
        <v>40</v>
      </c>
      <c r="B41" t="s">
        <v>93</v>
      </c>
      <c r="D41" t="s">
        <v>88</v>
      </c>
      <c r="E41" t="s">
        <v>94</v>
      </c>
      <c r="F41" t="s">
        <v>95</v>
      </c>
      <c r="G41" t="s">
        <v>96</v>
      </c>
    </row>
    <row r="42" spans="1:4" ht="16.5">
      <c r="A42">
        <v>41</v>
      </c>
      <c r="B42" t="s">
        <v>97</v>
      </c>
      <c r="D42" t="s">
        <v>98</v>
      </c>
    </row>
    <row r="43" spans="1:4" ht="16.5">
      <c r="A43">
        <v>42</v>
      </c>
      <c r="B43" t="s">
        <v>99</v>
      </c>
      <c r="D43" t="s">
        <v>100</v>
      </c>
    </row>
    <row r="44" spans="1:4" ht="16.5">
      <c r="A44">
        <v>43</v>
      </c>
      <c r="B44" t="s">
        <v>101</v>
      </c>
      <c r="D44" t="s">
        <v>102</v>
      </c>
    </row>
    <row r="45" spans="1:5" ht="16.5">
      <c r="A45">
        <v>44</v>
      </c>
      <c r="B45" t="s">
        <v>103</v>
      </c>
      <c r="D45" t="s">
        <v>104</v>
      </c>
      <c r="E45" t="s">
        <v>105</v>
      </c>
    </row>
    <row r="46" spans="1:6" ht="16.5">
      <c r="A46">
        <v>45</v>
      </c>
      <c r="B46" t="s">
        <v>106</v>
      </c>
      <c r="D46" t="s">
        <v>104</v>
      </c>
      <c r="E46" t="s">
        <v>107</v>
      </c>
      <c r="F46" t="s">
        <v>108</v>
      </c>
    </row>
    <row r="47" spans="1:4" ht="16.5">
      <c r="A47">
        <v>46</v>
      </c>
      <c r="B47" t="s">
        <v>109</v>
      </c>
      <c r="D47" t="s">
        <v>110</v>
      </c>
    </row>
    <row r="48" spans="1:4" ht="16.5">
      <c r="A48">
        <v>47</v>
      </c>
      <c r="B48" t="s">
        <v>111</v>
      </c>
      <c r="D48" t="s">
        <v>112</v>
      </c>
    </row>
    <row r="49" spans="1:5" ht="16.5">
      <c r="A49">
        <v>48</v>
      </c>
      <c r="B49" t="s">
        <v>113</v>
      </c>
      <c r="D49" t="s">
        <v>114</v>
      </c>
      <c r="E49" t="s">
        <v>115</v>
      </c>
    </row>
    <row r="50" spans="1:4" ht="16.5">
      <c r="A50">
        <v>49</v>
      </c>
      <c r="B50" t="s">
        <v>116</v>
      </c>
      <c r="D50" t="s">
        <v>117</v>
      </c>
    </row>
    <row r="51" spans="1:4" ht="16.5">
      <c r="A51">
        <v>50</v>
      </c>
      <c r="B51" t="s">
        <v>118</v>
      </c>
      <c r="D51" t="s">
        <v>119</v>
      </c>
    </row>
    <row r="52" spans="1:4" ht="16.5">
      <c r="A52">
        <v>51</v>
      </c>
      <c r="B52" t="s">
        <v>120</v>
      </c>
      <c r="D52" t="s">
        <v>121</v>
      </c>
    </row>
    <row r="53" spans="1:4" ht="16.5">
      <c r="A53">
        <v>52</v>
      </c>
      <c r="B53" t="s">
        <v>122</v>
      </c>
      <c r="D53" t="s">
        <v>123</v>
      </c>
    </row>
    <row r="54" spans="1:4" ht="16.5">
      <c r="A54">
        <v>53</v>
      </c>
      <c r="B54" t="s">
        <v>124</v>
      </c>
      <c r="D54" t="s">
        <v>125</v>
      </c>
    </row>
    <row r="55" spans="1:4" ht="16.5">
      <c r="A55">
        <v>54</v>
      </c>
      <c r="B55" t="s">
        <v>126</v>
      </c>
      <c r="D55" t="s">
        <v>127</v>
      </c>
    </row>
    <row r="56" spans="1:4" ht="16.5">
      <c r="A56">
        <v>55</v>
      </c>
      <c r="B56" t="s">
        <v>128</v>
      </c>
      <c r="D56" t="s">
        <v>129</v>
      </c>
    </row>
    <row r="57" spans="1:6" ht="16.5">
      <c r="A57">
        <v>56</v>
      </c>
      <c r="B57" t="s">
        <v>130</v>
      </c>
      <c r="D57" t="s">
        <v>131</v>
      </c>
      <c r="E57" t="s">
        <v>132</v>
      </c>
      <c r="F57" t="s">
        <v>133</v>
      </c>
    </row>
    <row r="58" spans="1:6" ht="16.5">
      <c r="A58">
        <v>57</v>
      </c>
      <c r="B58" t="s">
        <v>134</v>
      </c>
      <c r="D58" t="s">
        <v>135</v>
      </c>
      <c r="E58" t="s">
        <v>136</v>
      </c>
      <c r="F58" t="s">
        <v>137</v>
      </c>
    </row>
    <row r="59" spans="1:6" ht="16.5">
      <c r="A59">
        <v>58</v>
      </c>
      <c r="B59" t="s">
        <v>138</v>
      </c>
      <c r="D59" t="s">
        <v>139</v>
      </c>
      <c r="E59" t="s">
        <v>140</v>
      </c>
      <c r="F59" t="s">
        <v>129</v>
      </c>
    </row>
    <row r="60" spans="1:4" ht="16.5">
      <c r="A60">
        <v>59</v>
      </c>
      <c r="B60" t="s">
        <v>141</v>
      </c>
      <c r="D60" t="s">
        <v>142</v>
      </c>
    </row>
    <row r="61" spans="1:4" ht="16.5">
      <c r="A61">
        <v>60</v>
      </c>
      <c r="B61" t="s">
        <v>143</v>
      </c>
      <c r="D61" t="s">
        <v>65</v>
      </c>
    </row>
    <row r="62" spans="1:6" ht="16.5">
      <c r="A62">
        <v>61</v>
      </c>
      <c r="B62" t="s">
        <v>144</v>
      </c>
      <c r="D62" t="s">
        <v>145</v>
      </c>
      <c r="E62" t="s">
        <v>146</v>
      </c>
      <c r="F62" t="s">
        <v>147</v>
      </c>
    </row>
    <row r="63" spans="1:4" ht="16.5">
      <c r="A63">
        <v>62</v>
      </c>
      <c r="B63" t="s">
        <v>148</v>
      </c>
      <c r="D63" t="s">
        <v>136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O79"/>
  <sheetViews>
    <sheetView zoomScalePageLayoutView="0" workbookViewId="0" topLeftCell="A1">
      <selection activeCell="F13" sqref="F13:G13"/>
    </sheetView>
  </sheetViews>
  <sheetFormatPr defaultColWidth="9.00390625" defaultRowHeight="16.5"/>
  <cols>
    <col min="1" max="12" width="9.00390625" style="1" customWidth="1"/>
    <col min="13" max="13" width="9.50390625" style="1" bestFit="1" customWidth="1"/>
    <col min="14" max="16384" width="9.00390625" style="1" customWidth="1"/>
  </cols>
  <sheetData>
    <row r="1" spans="1:11" ht="16.5" customHeight="1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3"/>
    </row>
    <row r="2" spans="1:11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3"/>
    </row>
    <row r="3" spans="1:11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3"/>
    </row>
    <row r="4" spans="1:11" ht="16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3"/>
    </row>
    <row r="5" spans="1:11" ht="16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3"/>
    </row>
    <row r="6" spans="1:11" ht="16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3"/>
    </row>
    <row r="7" spans="1:11" ht="16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3"/>
    </row>
    <row r="8" spans="1:15" ht="16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3"/>
      <c r="O8" s="4"/>
    </row>
    <row r="9" spans="1:11" ht="16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3"/>
    </row>
    <row r="10" spans="1:11" ht="16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3"/>
    </row>
    <row r="11" ht="16.5">
      <c r="A11" s="2">
        <f>G31</f>
        <v>7</v>
      </c>
    </row>
    <row r="13" spans="6:9" ht="16.5">
      <c r="F13" s="12"/>
      <c r="G13" s="13"/>
      <c r="I13" s="8">
        <f>IF(F13="","",IF(F13=F30,"O","X"))</f>
      </c>
    </row>
    <row r="14" spans="6:9" ht="16.5">
      <c r="F14" s="15"/>
      <c r="G14" s="15"/>
      <c r="I14" s="2"/>
    </row>
    <row r="15" spans="6:9" ht="16.5">
      <c r="F15" s="14"/>
      <c r="G15" s="14"/>
      <c r="I15" s="5">
        <f>IF(F15="","",IF(F15=F31,"O","X"))</f>
      </c>
    </row>
    <row r="16" spans="6:9" ht="16.5">
      <c r="F16" s="15"/>
      <c r="G16" s="15"/>
      <c r="I16" s="2"/>
    </row>
    <row r="17" spans="6:11" ht="16.5">
      <c r="F17" s="14"/>
      <c r="G17" s="14"/>
      <c r="I17" s="5">
        <f>IF(F17="","",IF(F17=F32,"O","X"))</f>
      </c>
      <c r="K17" s="4"/>
    </row>
    <row r="18" spans="6:11" ht="16.5">
      <c r="F18" s="15"/>
      <c r="G18" s="15"/>
      <c r="I18" s="2"/>
      <c r="K18" s="4"/>
    </row>
    <row r="19" spans="6:9" ht="16.5">
      <c r="F19" s="14"/>
      <c r="G19" s="14"/>
      <c r="I19" s="5">
        <f>IF(F19="","",IF(F19=F33,"O","X"))</f>
      </c>
    </row>
    <row r="20" ht="17.25" thickBot="1"/>
    <row r="21" spans="6:9" ht="17.25" thickBot="1">
      <c r="F21" s="9" t="s">
        <v>0</v>
      </c>
      <c r="G21" s="10"/>
      <c r="I21" s="6" t="s">
        <v>1</v>
      </c>
    </row>
    <row r="30" spans="1:7" ht="16.5">
      <c r="A30" s="1">
        <v>1</v>
      </c>
      <c r="B30" s="1">
        <v>30</v>
      </c>
      <c r="F30" s="1" t="str">
        <f>IF(G31&gt;20,"完畢",VLOOKUP(G32,Sheet6!A2:G100,4,TRUE))</f>
        <v>胺基酸</v>
      </c>
      <c r="G30" s="1">
        <f>COUNTA(Sheet6!A2:A2000)</f>
        <v>62</v>
      </c>
    </row>
    <row r="31" spans="1:7" ht="16.5">
      <c r="A31" s="1">
        <v>2</v>
      </c>
      <c r="B31" s="1">
        <v>46</v>
      </c>
      <c r="F31" s="1">
        <f>IF(G31&gt;20,"完畢",VLOOKUP(G32,Sheet6!A2:G100,5,TRUE))</f>
        <v>0</v>
      </c>
      <c r="G31" s="1">
        <v>7</v>
      </c>
    </row>
    <row r="32" spans="1:7" ht="16.5">
      <c r="A32" s="1">
        <v>3</v>
      </c>
      <c r="B32" s="1">
        <v>33</v>
      </c>
      <c r="F32" s="1">
        <f>IF(G31&gt;20,"完畢",VLOOKUP(G32,Sheet6!A2:G100,6,TRUE))</f>
        <v>0</v>
      </c>
      <c r="G32" s="1">
        <f>VLOOKUP(G31,A30:B49,2,TRUE)</f>
        <v>42</v>
      </c>
    </row>
    <row r="33" spans="1:6" ht="16.5">
      <c r="A33" s="1">
        <v>4</v>
      </c>
      <c r="B33" s="1">
        <v>37</v>
      </c>
      <c r="F33" s="1">
        <f>IF(G31&gt;20,"完畢",VLOOKUP(G32,Sheet6!A2:G100,7,TRUE))</f>
        <v>0</v>
      </c>
    </row>
    <row r="34" spans="1:2" ht="16.5">
      <c r="A34" s="1">
        <v>5</v>
      </c>
      <c r="B34" s="1">
        <v>13</v>
      </c>
    </row>
    <row r="35" spans="1:2" ht="16.5">
      <c r="A35" s="1">
        <v>6</v>
      </c>
      <c r="B35" s="1">
        <v>47</v>
      </c>
    </row>
    <row r="36" spans="1:2" ht="16.5">
      <c r="A36" s="1">
        <v>7</v>
      </c>
      <c r="B36" s="1">
        <v>42</v>
      </c>
    </row>
    <row r="37" spans="1:2" ht="16.5">
      <c r="A37" s="1">
        <v>8</v>
      </c>
      <c r="B37" s="1">
        <v>11</v>
      </c>
    </row>
    <row r="38" spans="1:2" ht="16.5">
      <c r="A38" s="1">
        <v>9</v>
      </c>
      <c r="B38" s="1">
        <v>8</v>
      </c>
    </row>
    <row r="39" spans="1:2" ht="16.5">
      <c r="A39" s="1">
        <v>10</v>
      </c>
      <c r="B39" s="1">
        <v>29</v>
      </c>
    </row>
    <row r="40" spans="1:2" ht="16.5">
      <c r="A40" s="1">
        <v>11</v>
      </c>
      <c r="B40" s="1">
        <v>1</v>
      </c>
    </row>
    <row r="41" spans="1:2" ht="16.5">
      <c r="A41" s="1">
        <v>12</v>
      </c>
      <c r="B41" s="1">
        <v>24</v>
      </c>
    </row>
    <row r="42" spans="1:2" ht="16.5">
      <c r="A42" s="1">
        <v>13</v>
      </c>
      <c r="B42" s="1">
        <v>17</v>
      </c>
    </row>
    <row r="43" spans="1:2" ht="16.5">
      <c r="A43" s="1">
        <v>14</v>
      </c>
      <c r="B43" s="1">
        <v>39</v>
      </c>
    </row>
    <row r="44" spans="1:2" ht="16.5">
      <c r="A44" s="1">
        <v>15</v>
      </c>
      <c r="B44" s="1">
        <v>5</v>
      </c>
    </row>
    <row r="45" spans="1:2" ht="16.5">
      <c r="A45" s="1">
        <v>16</v>
      </c>
      <c r="B45" s="1">
        <v>25</v>
      </c>
    </row>
    <row r="46" spans="1:2" ht="16.5">
      <c r="A46" s="1">
        <v>17</v>
      </c>
      <c r="B46" s="1">
        <v>22</v>
      </c>
    </row>
    <row r="47" spans="1:2" ht="16.5">
      <c r="A47" s="1">
        <v>18</v>
      </c>
      <c r="B47" s="1">
        <v>44</v>
      </c>
    </row>
    <row r="48" spans="1:2" ht="16.5">
      <c r="A48" s="1">
        <v>19</v>
      </c>
      <c r="B48" s="1">
        <v>18</v>
      </c>
    </row>
    <row r="49" spans="1:2" ht="16.5">
      <c r="A49" s="1">
        <v>20</v>
      </c>
      <c r="B49" s="1">
        <v>20</v>
      </c>
    </row>
    <row r="50" ht="16.5">
      <c r="A50" s="1">
        <v>21</v>
      </c>
    </row>
    <row r="51" ht="16.5">
      <c r="A51" s="1">
        <v>22</v>
      </c>
    </row>
    <row r="52" ht="16.5">
      <c r="A52" s="1">
        <v>23</v>
      </c>
    </row>
    <row r="53" ht="16.5">
      <c r="A53" s="1">
        <v>24</v>
      </c>
    </row>
    <row r="54" ht="16.5">
      <c r="A54" s="1">
        <v>25</v>
      </c>
    </row>
    <row r="55" ht="16.5">
      <c r="A55" s="1">
        <v>26</v>
      </c>
    </row>
    <row r="56" ht="16.5">
      <c r="A56" s="1">
        <v>27</v>
      </c>
    </row>
    <row r="57" ht="16.5">
      <c r="A57" s="1">
        <v>28</v>
      </c>
    </row>
    <row r="58" ht="16.5">
      <c r="A58" s="1">
        <v>29</v>
      </c>
    </row>
    <row r="59" ht="16.5">
      <c r="A59" s="1">
        <v>30</v>
      </c>
    </row>
    <row r="60" ht="16.5">
      <c r="A60" s="1">
        <v>31</v>
      </c>
    </row>
    <row r="61" ht="16.5">
      <c r="A61" s="1">
        <v>32</v>
      </c>
    </row>
    <row r="62" ht="16.5">
      <c r="A62" s="1">
        <v>33</v>
      </c>
    </row>
    <row r="63" ht="16.5">
      <c r="A63" s="1">
        <v>34</v>
      </c>
    </row>
    <row r="64" ht="16.5">
      <c r="A64" s="1">
        <v>35</v>
      </c>
    </row>
    <row r="65" ht="16.5">
      <c r="A65" s="1">
        <v>36</v>
      </c>
    </row>
    <row r="66" ht="16.5">
      <c r="A66" s="1">
        <v>37</v>
      </c>
    </row>
    <row r="67" ht="16.5">
      <c r="A67" s="1">
        <v>38</v>
      </c>
    </row>
    <row r="68" ht="16.5">
      <c r="A68" s="1">
        <v>39</v>
      </c>
    </row>
    <row r="69" ht="16.5">
      <c r="A69" s="1">
        <v>40</v>
      </c>
    </row>
    <row r="70" ht="16.5">
      <c r="A70" s="1">
        <v>41</v>
      </c>
    </row>
    <row r="71" ht="16.5">
      <c r="A71" s="1">
        <v>42</v>
      </c>
    </row>
    <row r="72" ht="16.5">
      <c r="A72" s="1">
        <v>43</v>
      </c>
    </row>
    <row r="73" ht="16.5">
      <c r="A73" s="1">
        <v>44</v>
      </c>
    </row>
    <row r="74" ht="16.5">
      <c r="A74" s="1">
        <v>45</v>
      </c>
    </row>
    <row r="75" ht="16.5">
      <c r="A75" s="1">
        <v>46</v>
      </c>
    </row>
    <row r="76" ht="16.5">
      <c r="A76" s="1">
        <v>47</v>
      </c>
    </row>
    <row r="77" ht="16.5">
      <c r="A77" s="1">
        <v>48</v>
      </c>
    </row>
    <row r="78" ht="16.5">
      <c r="A78" s="1">
        <v>49</v>
      </c>
    </row>
    <row r="79" ht="16.5">
      <c r="A79" s="1">
        <v>50</v>
      </c>
    </row>
  </sheetData>
  <sheetProtection sheet="1" objects="1" scenarios="1"/>
  <mergeCells count="9">
    <mergeCell ref="F21:G21"/>
    <mergeCell ref="A1:J10"/>
    <mergeCell ref="F13:G13"/>
    <mergeCell ref="F15:G15"/>
    <mergeCell ref="F17:G17"/>
    <mergeCell ref="F19:G19"/>
    <mergeCell ref="F14:G14"/>
    <mergeCell ref="F16:G16"/>
    <mergeCell ref="F18:G18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62"/>
  <sheetViews>
    <sheetView tabSelected="1" zoomScalePageLayoutView="0" workbookViewId="0" topLeftCell="A1">
      <selection activeCell="B1" sqref="B1:B33"/>
    </sheetView>
  </sheetViews>
  <sheetFormatPr defaultColWidth="9.00390625" defaultRowHeight="16.5"/>
  <cols>
    <col min="2" max="2" width="85.625" style="7" customWidth="1"/>
    <col min="4" max="4" width="18.125" style="0" customWidth="1"/>
  </cols>
  <sheetData>
    <row r="1" spans="1:3" ht="16.5">
      <c r="A1">
        <v>1</v>
      </c>
      <c r="B1" s="7" t="s">
        <v>160</v>
      </c>
      <c r="C1" t="s">
        <v>161</v>
      </c>
    </row>
    <row r="2" spans="1:3" ht="16.5">
      <c r="A2">
        <v>2</v>
      </c>
      <c r="B2" s="7" t="s">
        <v>162</v>
      </c>
      <c r="C2" t="s">
        <v>157</v>
      </c>
    </row>
    <row r="3" spans="1:3" ht="16.5">
      <c r="A3">
        <v>3</v>
      </c>
      <c r="B3" s="7" t="s">
        <v>163</v>
      </c>
      <c r="C3" t="s">
        <v>164</v>
      </c>
    </row>
    <row r="4" spans="1:3" ht="16.5">
      <c r="A4">
        <v>4</v>
      </c>
      <c r="B4" s="7" t="s">
        <v>165</v>
      </c>
      <c r="C4" t="s">
        <v>166</v>
      </c>
    </row>
    <row r="5" spans="1:3" ht="16.5">
      <c r="A5">
        <v>5</v>
      </c>
      <c r="B5" s="7" t="s">
        <v>167</v>
      </c>
      <c r="C5" t="s">
        <v>168</v>
      </c>
    </row>
    <row r="6" spans="1:3" ht="16.5">
      <c r="A6">
        <v>6</v>
      </c>
      <c r="B6" s="7" t="s">
        <v>169</v>
      </c>
      <c r="C6" t="s">
        <v>170</v>
      </c>
    </row>
    <row r="7" spans="1:3" ht="16.5">
      <c r="A7">
        <v>7</v>
      </c>
      <c r="B7" s="7" t="s">
        <v>171</v>
      </c>
      <c r="C7" t="s">
        <v>172</v>
      </c>
    </row>
    <row r="8" spans="1:3" ht="16.5">
      <c r="A8">
        <v>8</v>
      </c>
      <c r="B8" s="7" t="s">
        <v>173</v>
      </c>
      <c r="C8" t="s">
        <v>174</v>
      </c>
    </row>
    <row r="9" spans="1:3" ht="33">
      <c r="A9">
        <v>9</v>
      </c>
      <c r="B9" s="7" t="s">
        <v>175</v>
      </c>
      <c r="C9" t="s">
        <v>176</v>
      </c>
    </row>
    <row r="10" spans="1:3" ht="16.5">
      <c r="A10">
        <v>10</v>
      </c>
      <c r="B10" s="7" t="s">
        <v>177</v>
      </c>
      <c r="C10" t="s">
        <v>178</v>
      </c>
    </row>
    <row r="11" spans="1:3" ht="16.5">
      <c r="A11">
        <v>11</v>
      </c>
      <c r="B11" s="7" t="s">
        <v>179</v>
      </c>
      <c r="C11" t="s">
        <v>180</v>
      </c>
    </row>
    <row r="12" spans="1:3" ht="16.5">
      <c r="A12">
        <v>12</v>
      </c>
      <c r="B12" s="7" t="s">
        <v>181</v>
      </c>
      <c r="C12" t="s">
        <v>182</v>
      </c>
    </row>
    <row r="13" spans="1:3" ht="16.5">
      <c r="A13">
        <v>13</v>
      </c>
      <c r="B13" s="7" t="s">
        <v>183</v>
      </c>
      <c r="C13" t="s">
        <v>184</v>
      </c>
    </row>
    <row r="14" spans="1:3" ht="16.5">
      <c r="A14">
        <v>14</v>
      </c>
      <c r="B14" s="7" t="s">
        <v>185</v>
      </c>
      <c r="C14" t="s">
        <v>186</v>
      </c>
    </row>
    <row r="15" spans="1:3" ht="33">
      <c r="A15">
        <v>15</v>
      </c>
      <c r="B15" s="7" t="s">
        <v>187</v>
      </c>
      <c r="C15" t="s">
        <v>188</v>
      </c>
    </row>
    <row r="16" spans="1:3" ht="16.5">
      <c r="A16">
        <v>16</v>
      </c>
      <c r="B16" s="7" t="s">
        <v>189</v>
      </c>
      <c r="C16" t="s">
        <v>190</v>
      </c>
    </row>
    <row r="17" spans="1:3" ht="16.5">
      <c r="A17">
        <v>17</v>
      </c>
      <c r="B17" s="7" t="s">
        <v>191</v>
      </c>
      <c r="C17" t="s">
        <v>192</v>
      </c>
    </row>
    <row r="18" spans="1:3" ht="16.5">
      <c r="A18">
        <v>18</v>
      </c>
      <c r="B18" s="7" t="s">
        <v>149</v>
      </c>
      <c r="C18" t="s">
        <v>150</v>
      </c>
    </row>
    <row r="19" spans="1:3" ht="16.5">
      <c r="A19">
        <v>19</v>
      </c>
      <c r="B19" s="7" t="s">
        <v>193</v>
      </c>
      <c r="C19" t="s">
        <v>194</v>
      </c>
    </row>
    <row r="20" spans="1:3" ht="16.5">
      <c r="A20">
        <v>20</v>
      </c>
      <c r="B20" s="7" t="s">
        <v>195</v>
      </c>
      <c r="C20" t="s">
        <v>196</v>
      </c>
    </row>
    <row r="21" spans="1:3" ht="33">
      <c r="A21">
        <v>21</v>
      </c>
      <c r="B21" s="7" t="s">
        <v>197</v>
      </c>
      <c r="C21" t="s">
        <v>198</v>
      </c>
    </row>
    <row r="22" spans="1:3" ht="16.5">
      <c r="A22">
        <v>22</v>
      </c>
      <c r="B22" s="7" t="s">
        <v>199</v>
      </c>
      <c r="C22" t="s">
        <v>200</v>
      </c>
    </row>
    <row r="23" spans="1:3" ht="16.5">
      <c r="A23">
        <v>23</v>
      </c>
      <c r="B23" s="7" t="s">
        <v>201</v>
      </c>
      <c r="C23" t="s">
        <v>202</v>
      </c>
    </row>
    <row r="24" spans="1:3" ht="16.5">
      <c r="A24">
        <v>24</v>
      </c>
      <c r="B24" s="7" t="s">
        <v>203</v>
      </c>
      <c r="C24" t="s">
        <v>204</v>
      </c>
    </row>
    <row r="25" spans="1:3" ht="16.5">
      <c r="A25">
        <v>25</v>
      </c>
      <c r="B25" s="7" t="s">
        <v>153</v>
      </c>
      <c r="C25" t="s">
        <v>154</v>
      </c>
    </row>
    <row r="26" spans="1:3" ht="16.5">
      <c r="A26">
        <v>26</v>
      </c>
      <c r="B26" s="7" t="s">
        <v>205</v>
      </c>
      <c r="C26" t="s">
        <v>206</v>
      </c>
    </row>
    <row r="27" spans="1:3" ht="16.5">
      <c r="A27">
        <v>27</v>
      </c>
      <c r="B27" s="7" t="s">
        <v>207</v>
      </c>
      <c r="C27" t="s">
        <v>208</v>
      </c>
    </row>
    <row r="28" spans="1:3" ht="33">
      <c r="A28">
        <v>28</v>
      </c>
      <c r="B28" s="7" t="s">
        <v>209</v>
      </c>
      <c r="C28" t="s">
        <v>210</v>
      </c>
    </row>
    <row r="29" spans="1:3" ht="16.5">
      <c r="A29">
        <v>29</v>
      </c>
      <c r="B29" s="7" t="s">
        <v>211</v>
      </c>
      <c r="C29" t="s">
        <v>212</v>
      </c>
    </row>
    <row r="30" spans="1:3" ht="16.5">
      <c r="A30">
        <v>30</v>
      </c>
      <c r="B30" s="7" t="s">
        <v>213</v>
      </c>
      <c r="C30" t="s">
        <v>214</v>
      </c>
    </row>
    <row r="31" spans="1:3" ht="33">
      <c r="A31">
        <v>31</v>
      </c>
      <c r="B31" s="7" t="s">
        <v>215</v>
      </c>
      <c r="C31" t="s">
        <v>216</v>
      </c>
    </row>
    <row r="32" spans="1:3" ht="16.5">
      <c r="A32">
        <v>32</v>
      </c>
      <c r="B32" s="7" t="s">
        <v>217</v>
      </c>
      <c r="C32" t="s">
        <v>218</v>
      </c>
    </row>
    <row r="33" spans="1:3" ht="16.5">
      <c r="A33">
        <v>33</v>
      </c>
      <c r="B33" s="7" t="s">
        <v>219</v>
      </c>
      <c r="C33" t="s">
        <v>220</v>
      </c>
    </row>
    <row r="34" spans="1:3" ht="16.5">
      <c r="A34">
        <v>34</v>
      </c>
      <c r="B34" s="7" t="s">
        <v>221</v>
      </c>
      <c r="C34" t="s">
        <v>222</v>
      </c>
    </row>
    <row r="35" spans="1:3" ht="16.5">
      <c r="A35">
        <v>35</v>
      </c>
      <c r="B35" s="7" t="s">
        <v>223</v>
      </c>
      <c r="C35" t="s">
        <v>224</v>
      </c>
    </row>
    <row r="36" spans="1:3" ht="16.5">
      <c r="A36">
        <v>36</v>
      </c>
      <c r="B36" s="7" t="s">
        <v>225</v>
      </c>
      <c r="C36" t="s">
        <v>226</v>
      </c>
    </row>
    <row r="37" spans="1:3" ht="16.5">
      <c r="A37">
        <v>37</v>
      </c>
      <c r="B37" s="7" t="s">
        <v>227</v>
      </c>
      <c r="C37" t="s">
        <v>228</v>
      </c>
    </row>
    <row r="38" spans="1:3" ht="16.5">
      <c r="A38">
        <v>38</v>
      </c>
      <c r="B38" s="7" t="s">
        <v>229</v>
      </c>
      <c r="C38" t="s">
        <v>230</v>
      </c>
    </row>
    <row r="39" spans="1:3" ht="16.5">
      <c r="A39">
        <v>39</v>
      </c>
      <c r="B39" s="7" t="s">
        <v>151</v>
      </c>
      <c r="C39" t="s">
        <v>152</v>
      </c>
    </row>
    <row r="40" spans="1:3" ht="33">
      <c r="A40">
        <v>40</v>
      </c>
      <c r="B40" s="7" t="s">
        <v>231</v>
      </c>
      <c r="C40" t="s">
        <v>232</v>
      </c>
    </row>
    <row r="41" spans="1:3" ht="33">
      <c r="A41">
        <v>41</v>
      </c>
      <c r="B41" s="7" t="s">
        <v>233</v>
      </c>
      <c r="C41" t="s">
        <v>234</v>
      </c>
    </row>
    <row r="42" spans="1:3" ht="33">
      <c r="A42">
        <v>42</v>
      </c>
      <c r="B42" s="7" t="s">
        <v>235</v>
      </c>
      <c r="C42" t="s">
        <v>236</v>
      </c>
    </row>
    <row r="43" spans="1:3" ht="16.5">
      <c r="A43">
        <v>43</v>
      </c>
      <c r="B43" s="7" t="s">
        <v>237</v>
      </c>
      <c r="C43" t="s">
        <v>238</v>
      </c>
    </row>
    <row r="44" spans="1:3" ht="16.5">
      <c r="A44">
        <v>44</v>
      </c>
      <c r="B44" s="7" t="s">
        <v>239</v>
      </c>
      <c r="C44" t="s">
        <v>240</v>
      </c>
    </row>
    <row r="45" spans="1:3" ht="16.5">
      <c r="A45">
        <v>45</v>
      </c>
      <c r="B45" s="7" t="s">
        <v>241</v>
      </c>
      <c r="C45" t="s">
        <v>242</v>
      </c>
    </row>
    <row r="46" spans="1:3" ht="16.5">
      <c r="A46">
        <v>46</v>
      </c>
      <c r="B46" s="7" t="s">
        <v>243</v>
      </c>
      <c r="C46" t="s">
        <v>244</v>
      </c>
    </row>
    <row r="47" spans="1:3" ht="16.5">
      <c r="A47">
        <v>47</v>
      </c>
      <c r="B47" s="7" t="s">
        <v>245</v>
      </c>
      <c r="C47" t="s">
        <v>246</v>
      </c>
    </row>
    <row r="48" spans="1:3" ht="16.5">
      <c r="A48">
        <v>48</v>
      </c>
      <c r="B48" s="7" t="s">
        <v>155</v>
      </c>
      <c r="C48" t="s">
        <v>156</v>
      </c>
    </row>
    <row r="49" spans="1:3" ht="16.5">
      <c r="A49">
        <v>49</v>
      </c>
      <c r="B49" s="7" t="s">
        <v>247</v>
      </c>
      <c r="C49" t="s">
        <v>248</v>
      </c>
    </row>
    <row r="50" spans="1:3" ht="16.5">
      <c r="A50">
        <v>50</v>
      </c>
      <c r="B50" s="7" t="s">
        <v>249</v>
      </c>
      <c r="C50" t="s">
        <v>250</v>
      </c>
    </row>
    <row r="51" spans="1:3" ht="33">
      <c r="A51">
        <v>51</v>
      </c>
      <c r="B51" s="7" t="s">
        <v>251</v>
      </c>
      <c r="C51" t="s">
        <v>252</v>
      </c>
    </row>
    <row r="52" spans="1:3" ht="33">
      <c r="A52">
        <v>52</v>
      </c>
      <c r="B52" s="7" t="s">
        <v>158</v>
      </c>
      <c r="C52" t="s">
        <v>159</v>
      </c>
    </row>
    <row r="53" spans="1:3" ht="16.5">
      <c r="A53">
        <v>53</v>
      </c>
      <c r="B53" s="7" t="s">
        <v>253</v>
      </c>
      <c r="C53" t="s">
        <v>254</v>
      </c>
    </row>
    <row r="54" spans="1:3" ht="16.5">
      <c r="A54">
        <v>54</v>
      </c>
      <c r="B54" s="7" t="s">
        <v>255</v>
      </c>
      <c r="C54" t="s">
        <v>256</v>
      </c>
    </row>
    <row r="55" spans="1:3" ht="33">
      <c r="A55">
        <v>55</v>
      </c>
      <c r="B55" s="7" t="s">
        <v>257</v>
      </c>
      <c r="C55" t="s">
        <v>258</v>
      </c>
    </row>
    <row r="56" spans="1:3" ht="16.5">
      <c r="A56">
        <v>56</v>
      </c>
      <c r="B56" s="7" t="s">
        <v>259</v>
      </c>
      <c r="C56" t="s">
        <v>260</v>
      </c>
    </row>
    <row r="57" spans="1:3" ht="16.5">
      <c r="A57">
        <v>57</v>
      </c>
      <c r="B57" s="7" t="s">
        <v>261</v>
      </c>
      <c r="C57" t="s">
        <v>262</v>
      </c>
    </row>
    <row r="58" spans="1:3" ht="33">
      <c r="A58">
        <v>58</v>
      </c>
      <c r="B58" s="7" t="s">
        <v>263</v>
      </c>
      <c r="C58" t="s">
        <v>264</v>
      </c>
    </row>
    <row r="59" spans="1:3" ht="16.5">
      <c r="A59">
        <v>59</v>
      </c>
      <c r="B59" s="7" t="s">
        <v>265</v>
      </c>
      <c r="C59" t="s">
        <v>266</v>
      </c>
    </row>
    <row r="60" spans="1:3" ht="16.5">
      <c r="A60">
        <v>60</v>
      </c>
      <c r="B60" s="7" t="s">
        <v>267</v>
      </c>
      <c r="C60" t="s">
        <v>268</v>
      </c>
    </row>
    <row r="61" spans="1:3" ht="33">
      <c r="A61">
        <v>61</v>
      </c>
      <c r="B61" s="7" t="s">
        <v>269</v>
      </c>
      <c r="C61" t="s">
        <v>270</v>
      </c>
    </row>
    <row r="62" spans="1:3" ht="16.5">
      <c r="A62">
        <v>62</v>
      </c>
      <c r="B62" s="7" t="s">
        <v>271</v>
      </c>
      <c r="C62" t="s">
        <v>272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2007-11-17T11:29:21Z</dcterms:created>
  <dcterms:modified xsi:type="dcterms:W3CDTF">2014-10-06T08:52:53Z</dcterms:modified>
  <cp:category/>
  <cp:version/>
  <cp:contentType/>
  <cp:contentStatus/>
</cp:coreProperties>
</file>